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EBDFAA8-132E-4CB8-9679-2529089550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<sst xmlns="http://schemas.openxmlformats.org/spreadsheetml/2006/main" count="252" uniqueCount="72">
  <si>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</si>
  <si>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</si>
  <si>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</si>
  <si>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</si>
  <si>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</si>
  <si>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</si>
  <si>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</si>
  <si>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</si>
  <si>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</si>
  <si>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</si>
  <si>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</si>
  <si>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</si>
  <si>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</si>
  <si>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</si>
  <si>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</si>
  <si>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</si>
  <si>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</si>
  <si>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</si>
  <si>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</si>
  <si>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</si>
  <si>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</si>
  <si>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</si>
  <si>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</si>
  <si>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</si>
  <si>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</si>
  <si>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</si>
  <si>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</si>
  <si>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</si>
  <si>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</si>
  <si>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</si>
  <si>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</si>
  <si>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</si>
  <si>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</si>
  <si>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</si>
  <si>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</si>
  <si>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</si>
  <si>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</si>
  <si>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</si>
  <si>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</si>
  <si>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</si>
  <si>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рисовая с маслом</t>
  </si>
  <si>
    <t>Таб 4</t>
  </si>
  <si>
    <t>чай с сахаром</t>
  </si>
  <si>
    <t>хлеб пшеничный</t>
  </si>
  <si>
    <t>пюре фруктовое</t>
  </si>
  <si>
    <t>акт</t>
  </si>
  <si>
    <t>макаронные изделия отварные</t>
  </si>
  <si>
    <t>напиток из ягод</t>
  </si>
  <si>
    <t>сложный овощной гарнир</t>
  </si>
  <si>
    <t>лимонад домашний</t>
  </si>
  <si>
    <t>запеканка творожная с соусом</t>
  </si>
  <si>
    <t>булочка молочная</t>
  </si>
  <si>
    <t>гуляш</t>
  </si>
  <si>
    <t>люля-кебаб с соусом ред</t>
  </si>
  <si>
    <t>каша гречневая вязкая</t>
  </si>
  <si>
    <t>каша молочная пшенная с маслом</t>
  </si>
  <si>
    <t>кофейный напиток</t>
  </si>
  <si>
    <t>мучное изделие</t>
  </si>
  <si>
    <t>закуска из овощей</t>
  </si>
  <si>
    <t>напиток из сухофруктов</t>
  </si>
  <si>
    <t>МБОУ "СОШ №70"</t>
  </si>
  <si>
    <t>Гайнулина Т.Н.</t>
  </si>
  <si>
    <t xml:space="preserve">десерт </t>
  </si>
  <si>
    <t>бутерброды с сыром</t>
  </si>
  <si>
    <t>булочка школьная</t>
  </si>
  <si>
    <t>пельмени</t>
  </si>
  <si>
    <t xml:space="preserve">чай с сахаром и лимоном </t>
  </si>
  <si>
    <t>свинина по-мексикански</t>
  </si>
  <si>
    <t>чай с молоком</t>
  </si>
  <si>
    <t>плов из мяса</t>
  </si>
  <si>
    <t>вареники с творогом с соусом</t>
  </si>
  <si>
    <t>фишболы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</si>
</sst>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7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G93" sqref="G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60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61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>
        <v>150</v>
      </c>
      <c r="G6" s="43">
        <v>5.99</v>
      </c>
      <c r="H6" s="43">
        <v>6.6</v>
      </c>
      <c r="I6" s="43">
        <v>45.17</v>
      </c>
      <c r="J6" s="43">
        <v>264</v>
      </c>
      <c r="K6" s="44" t="s">
        <v>41</v>
      </c>
      <c r="L6" s="40"/>
    </row>
    <row r="7" spans="1:12" ht="15" x14ac:dyDescent="0.25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1.48</v>
      </c>
      <c r="H8" s="43">
        <v>1.28</v>
      </c>
      <c r="I8" s="43">
        <v>22.46</v>
      </c>
      <c r="J8" s="43">
        <v>108</v>
      </c>
      <c r="K8" s="44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63</v>
      </c>
      <c r="F9" s="43">
        <v>40</v>
      </c>
      <c r="G9" s="43">
        <v>4.8899999999999997</v>
      </c>
      <c r="H9" s="43">
        <v>3.32</v>
      </c>
      <c r="I9" s="43">
        <v>15</v>
      </c>
      <c r="J9" s="43">
        <v>110</v>
      </c>
      <c r="K9" s="44"/>
      <c r="L9" s="43"/>
    </row>
    <row r="10" spans="1:12" ht="15" x14ac:dyDescent="0.25">
      <c r="A10" s="23"/>
      <c r="B10" s="15"/>
      <c r="C10" s="11"/>
      <c r="D10" s="7" t="s">
        <v>62</v>
      </c>
      <c r="E10" s="42" t="s">
        <v>44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>
        <v>86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515</v>
      </c>
      <c r="G15" s="19">
        <f>SUM(G6:G14)</f>
        <v>12.36</v>
      </c>
      <c r="H15" s="19">
        <f>SUM(H6:H14)</f>
        <v>11.2</v>
      </c>
      <c r="I15" s="19">
        <f>SUM(I6:I14)</f>
        <v>96.38</v>
      </c>
      <c r="J15" s="19">
        <f>SUM(J6:J14)</f>
        <v>537</v>
      </c>
      <c r="K15" s="25"/>
      <c r="L15" s="19">
        <f t="shared" ref="L15" si="0">SUM(L6:L14)</f>
        <v>86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515</v>
      </c>
      <c r="G26" s="32">
        <f t="shared" ref="G26:J26" si="3">G15+G25</f>
        <v>12.36</v>
      </c>
      <c r="H26" s="32">
        <f t="shared" si="3"/>
        <v>11.2</v>
      </c>
      <c r="I26" s="32">
        <f t="shared" si="3"/>
        <v>96.38</v>
      </c>
      <c r="J26" s="32">
        <f t="shared" si="3"/>
        <v>537</v>
      </c>
      <c r="K26" s="32"/>
      <c r="L26" s="32">
        <f t="shared" ref="L26" si="4">L15+L25</f>
        <v>86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52</v>
      </c>
      <c r="F27" s="40">
        <v>90</v>
      </c>
      <c r="G27" s="40">
        <v>12.51</v>
      </c>
      <c r="H27" s="40">
        <v>19.8</v>
      </c>
      <c r="I27" s="40">
        <v>3.6</v>
      </c>
      <c r="J27" s="40">
        <v>130</v>
      </c>
      <c r="K27" s="41">
        <v>260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46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45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43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 t="s">
        <v>45</v>
      </c>
      <c r="L30" s="43">
        <v>86</v>
      </c>
    </row>
    <row r="31" spans="1:12" ht="15" x14ac:dyDescent="0.25">
      <c r="A31" s="14"/>
      <c r="B31" s="15"/>
      <c r="C31" s="11"/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21.96</v>
      </c>
      <c r="H35" s="19">
        <f>SUM(H27:H34)</f>
        <v>25.51</v>
      </c>
      <c r="I35" s="19">
        <f>SUM(I27:I34)</f>
        <v>87.54</v>
      </c>
      <c r="J35" s="19">
        <f>SUM(J27:J34)</f>
        <v>557</v>
      </c>
      <c r="K35" s="25"/>
      <c r="L35" s="19">
        <f>SUM(L27:L34)</f>
        <v>86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500</v>
      </c>
      <c r="G46" s="32">
        <f t="shared" ref="G46" si="9">G35+G45</f>
        <v>21.96</v>
      </c>
      <c r="H46" s="32">
        <f t="shared" ref="H46" si="10">H35+H45</f>
        <v>25.51</v>
      </c>
      <c r="I46" s="32">
        <f t="shared" ref="I46" si="11">I35+I45</f>
        <v>87.54</v>
      </c>
      <c r="J46" s="32">
        <f t="shared" ref="J46:L46" si="12">J35+J45</f>
        <v>557</v>
      </c>
      <c r="K46" s="32"/>
      <c r="L46" s="32">
        <f t="shared" si="12"/>
        <v>86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71</v>
      </c>
      <c r="F47" s="40">
        <v>120</v>
      </c>
      <c r="G47" s="40">
        <v>14.16</v>
      </c>
      <c r="H47" s="40">
        <v>9.48</v>
      </c>
      <c r="I47" s="40">
        <v>10.08</v>
      </c>
      <c r="J47" s="40">
        <v>193</v>
      </c>
      <c r="K47" s="41" t="s">
        <v>45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48</v>
      </c>
      <c r="F48" s="43">
        <v>150</v>
      </c>
      <c r="G48" s="43">
        <v>3.35</v>
      </c>
      <c r="H48" s="43">
        <v>6.8</v>
      </c>
      <c r="I48" s="43">
        <v>19.95</v>
      </c>
      <c r="J48" s="43">
        <v>156</v>
      </c>
      <c r="K48" s="44" t="s">
        <v>45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49</v>
      </c>
      <c r="F49" s="43">
        <v>200</v>
      </c>
      <c r="G49" s="43"/>
      <c r="H49" s="43"/>
      <c r="I49" s="43">
        <v>18</v>
      </c>
      <c r="J49" s="43">
        <v>113</v>
      </c>
      <c r="K49" s="44" t="s">
        <v>45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43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>
        <v>86</v>
      </c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19.91</v>
      </c>
      <c r="H55" s="19">
        <f>SUM(H47:H54)</f>
        <v>16.580000000000002</v>
      </c>
      <c r="I55" s="19">
        <f>SUM(I47:I54)</f>
        <v>63.03</v>
      </c>
      <c r="J55" s="19">
        <f>SUM(J47:J54)</f>
        <v>534</v>
      </c>
      <c r="K55" s="25"/>
      <c r="L55" s="19">
        <f>SUM(L47:L54)</f>
        <v>86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500</v>
      </c>
      <c r="G66" s="32">
        <f t="shared" ref="G66" si="17">G55+G65</f>
        <v>19.91</v>
      </c>
      <c r="H66" s="32">
        <f t="shared" ref="H66" si="18">H55+H65</f>
        <v>16.580000000000002</v>
      </c>
      <c r="I66" s="32">
        <f t="shared" ref="I66" si="19">I55+I65</f>
        <v>63.03</v>
      </c>
      <c r="J66" s="32">
        <f t="shared" ref="J66:L66" si="20">J55+J65</f>
        <v>534</v>
      </c>
      <c r="K66" s="32"/>
      <c r="L66" s="32">
        <f t="shared" si="20"/>
        <v>86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50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42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64</v>
      </c>
      <c r="F70" s="43">
        <v>100</v>
      </c>
      <c r="G70" s="43">
        <v>4.0999999999999996</v>
      </c>
      <c r="H70" s="43">
        <v>1.6</v>
      </c>
      <c r="I70" s="43">
        <v>26.4</v>
      </c>
      <c r="J70" s="43">
        <v>128</v>
      </c>
      <c r="K70" s="44">
        <v>428</v>
      </c>
      <c r="L70" s="43">
        <v>86</v>
      </c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1">SUM(G67:G74)</f>
        <v>32.43</v>
      </c>
      <c r="H75" s="19">
        <f t="shared" ref="H75" si="22">SUM(H67:H74)</f>
        <v>12.17</v>
      </c>
      <c r="I75" s="19">
        <f t="shared" ref="I75" si="23">SUM(I67:I74)</f>
        <v>72.139999999999986</v>
      </c>
      <c r="J75" s="19">
        <f t="shared" ref="J75:L75" si="24">SUM(J67:J74)</f>
        <v>554</v>
      </c>
      <c r="K75" s="25"/>
      <c r="L75" s="19">
        <f t="shared" si="24"/>
        <v>86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500</v>
      </c>
      <c r="G86" s="32">
        <f t="shared" ref="G86" si="29">G75+G85</f>
        <v>32.43</v>
      </c>
      <c r="H86" s="32">
        <f t="shared" ref="H86" si="30">H75+H85</f>
        <v>12.17</v>
      </c>
      <c r="I86" s="32">
        <f t="shared" ref="I86" si="31">I75+I85</f>
        <v>72.139999999999986</v>
      </c>
      <c r="J86" s="32">
        <f t="shared" ref="J86:L86" si="32">J75+J85</f>
        <v>554</v>
      </c>
      <c r="K86" s="32"/>
      <c r="L86" s="32">
        <f t="shared" si="32"/>
        <v>86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65</v>
      </c>
      <c r="F87" s="40">
        <v>180</v>
      </c>
      <c r="G87" s="40">
        <v>19.510000000000002</v>
      </c>
      <c r="H87" s="40">
        <v>15.08</v>
      </c>
      <c r="I87" s="40">
        <v>44.33</v>
      </c>
      <c r="J87" s="40">
        <v>373</v>
      </c>
      <c r="K87" s="41" t="s">
        <v>45</v>
      </c>
      <c r="L87" s="40"/>
    </row>
    <row r="88" spans="1:12" ht="15" x14ac:dyDescent="0.25">
      <c r="A88" s="23"/>
      <c r="B88" s="15"/>
      <c r="C88" s="11"/>
      <c r="D88" s="6" t="s">
        <v>21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 t="s">
        <v>66</v>
      </c>
      <c r="F89" s="43">
        <v>200</v>
      </c>
      <c r="G89" s="43">
        <v>0.26</v>
      </c>
      <c r="H89" s="43">
        <v>0.03</v>
      </c>
      <c r="I89" s="43">
        <v>15.25</v>
      </c>
      <c r="J89" s="43">
        <v>64</v>
      </c>
      <c r="K89" s="44">
        <v>686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43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58</v>
      </c>
      <c r="F91" s="43">
        <v>100</v>
      </c>
      <c r="G91" s="43">
        <v>1.83</v>
      </c>
      <c r="H91" s="43">
        <v>4.5</v>
      </c>
      <c r="I91" s="43">
        <v>7.5</v>
      </c>
      <c r="J91" s="43">
        <v>78</v>
      </c>
      <c r="K91" s="44" t="s">
        <v>45</v>
      </c>
      <c r="L91" s="43">
        <v>86</v>
      </c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510</v>
      </c>
      <c r="G95" s="19">
        <f t="shared" ref="G95" si="33">SUM(G87:G94)</f>
        <v>24</v>
      </c>
      <c r="H95" s="19">
        <f t="shared" ref="H95" si="34">SUM(H87:H94)</f>
        <v>19.91</v>
      </c>
      <c r="I95" s="19">
        <f t="shared" ref="I95" si="35">SUM(I87:I94)</f>
        <v>82.08</v>
      </c>
      <c r="J95" s="19">
        <f t="shared" ref="J95:L95" si="36">SUM(J87:J94)</f>
        <v>587</v>
      </c>
      <c r="K95" s="25"/>
      <c r="L95" s="19">
        <f t="shared" si="36"/>
        <v>86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510</v>
      </c>
      <c r="G106" s="32">
        <f t="shared" ref="G106" si="41">G95+G105</f>
        <v>24</v>
      </c>
      <c r="H106" s="32">
        <f t="shared" ref="H106" si="42">H95+H105</f>
        <v>19.91</v>
      </c>
      <c r="I106" s="32">
        <f t="shared" ref="I106" si="43">I95+I105</f>
        <v>82.08</v>
      </c>
      <c r="J106" s="32">
        <f t="shared" ref="J106:L106" si="44">J95+J105</f>
        <v>587</v>
      </c>
      <c r="K106" s="32"/>
      <c r="L106" s="32">
        <f t="shared" si="44"/>
        <v>86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67</v>
      </c>
      <c r="F107" s="40">
        <v>90</v>
      </c>
      <c r="G107" s="40">
        <v>7.41</v>
      </c>
      <c r="H107" s="40">
        <v>9.86</v>
      </c>
      <c r="I107" s="40">
        <v>9.8000000000000007</v>
      </c>
      <c r="J107" s="40">
        <v>182</v>
      </c>
      <c r="K107" s="41" t="s">
        <v>45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46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0.2</v>
      </c>
      <c r="H109" s="43">
        <v>0.02</v>
      </c>
      <c r="I109" s="43">
        <v>15</v>
      </c>
      <c r="J109" s="43">
        <v>61</v>
      </c>
      <c r="K109" s="44">
        <v>685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43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>
        <v>86</v>
      </c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5">SUM(G107:G114)</f>
        <v>16.989999999999998</v>
      </c>
      <c r="H115" s="19">
        <f t="shared" si="45"/>
        <v>15.57</v>
      </c>
      <c r="I115" s="19">
        <f t="shared" si="45"/>
        <v>84.3</v>
      </c>
      <c r="J115" s="19">
        <f t="shared" si="45"/>
        <v>570</v>
      </c>
      <c r="K115" s="25"/>
      <c r="L115" s="19">
        <f t="shared" ref="L115" si="46">SUM(L107:L114)</f>
        <v>86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7">SUM(G116:G124)</f>
        <v>0</v>
      </c>
      <c r="H125" s="19">
        <f t="shared" si="47"/>
        <v>0</v>
      </c>
      <c r="I125" s="19">
        <f t="shared" si="47"/>
        <v>0</v>
      </c>
      <c r="J125" s="19">
        <f t="shared" si="47"/>
        <v>0</v>
      </c>
      <c r="K125" s="25"/>
      <c r="L125" s="19">
        <f t="shared" ref="L125" si="48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500</v>
      </c>
      <c r="G126" s="32">
        <f t="shared" ref="G126" si="49">G115+G125</f>
        <v>16.989999999999998</v>
      </c>
      <c r="H126" s="32">
        <f t="shared" ref="H126" si="50">H115+H125</f>
        <v>15.57</v>
      </c>
      <c r="I126" s="32">
        <f t="shared" ref="I126" si="51">I115+I125</f>
        <v>84.3</v>
      </c>
      <c r="J126" s="32">
        <f t="shared" ref="J126:L126" si="52">J115+J125</f>
        <v>570</v>
      </c>
      <c r="K126" s="32"/>
      <c r="L126" s="32">
        <f t="shared" si="52"/>
        <v>86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53</v>
      </c>
      <c r="F127" s="40">
        <v>90</v>
      </c>
      <c r="G127" s="40">
        <v>16.489999999999998</v>
      </c>
      <c r="H127" s="40">
        <v>8.82</v>
      </c>
      <c r="I127" s="40">
        <v>21.29</v>
      </c>
      <c r="J127" s="40">
        <v>235</v>
      </c>
      <c r="K127" s="41" t="s">
        <v>45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 t="s">
        <v>54</v>
      </c>
      <c r="F128" s="43">
        <v>180</v>
      </c>
      <c r="G128" s="43">
        <v>5.55</v>
      </c>
      <c r="H128" s="43">
        <v>6.01</v>
      </c>
      <c r="I128" s="43">
        <v>25.01</v>
      </c>
      <c r="J128" s="43">
        <v>176</v>
      </c>
      <c r="K128" s="44">
        <v>510</v>
      </c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47</v>
      </c>
      <c r="F129" s="43">
        <v>200</v>
      </c>
      <c r="G129" s="43">
        <v>7.0000000000000007E-2</v>
      </c>
      <c r="H129" s="43">
        <v>0.02</v>
      </c>
      <c r="I129" s="43">
        <v>24.44</v>
      </c>
      <c r="J129" s="43">
        <v>100</v>
      </c>
      <c r="K129" s="44" t="s">
        <v>45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43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>
        <v>86</v>
      </c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3">SUM(G127:G134)</f>
        <v>24.509999999999998</v>
      </c>
      <c r="H135" s="19">
        <f t="shared" si="53"/>
        <v>15.15</v>
      </c>
      <c r="I135" s="19">
        <f t="shared" si="53"/>
        <v>85.74</v>
      </c>
      <c r="J135" s="19">
        <f t="shared" si="53"/>
        <v>583</v>
      </c>
      <c r="K135" s="25"/>
      <c r="L135" s="19">
        <f t="shared" ref="L135" si="54">SUM(L127:L134)</f>
        <v>86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5">SUM(G136:G144)</f>
        <v>0</v>
      </c>
      <c r="H145" s="19">
        <f t="shared" si="55"/>
        <v>0</v>
      </c>
      <c r="I145" s="19">
        <f t="shared" si="55"/>
        <v>0</v>
      </c>
      <c r="J145" s="19">
        <f t="shared" si="55"/>
        <v>0</v>
      </c>
      <c r="K145" s="25"/>
      <c r="L145" s="19">
        <f t="shared" ref="L145" si="56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500</v>
      </c>
      <c r="G146" s="32">
        <f t="shared" ref="G146" si="57">G135+G145</f>
        <v>24.509999999999998</v>
      </c>
      <c r="H146" s="32">
        <f t="shared" ref="H146" si="58">H135+H145</f>
        <v>15.15</v>
      </c>
      <c r="I146" s="32">
        <f t="shared" ref="I146" si="59">I135+I145</f>
        <v>85.74</v>
      </c>
      <c r="J146" s="32">
        <f t="shared" ref="J146:L146" si="60">J135+J145</f>
        <v>583</v>
      </c>
      <c r="K146" s="32"/>
      <c r="L146" s="32">
        <f t="shared" si="60"/>
        <v>86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55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225</v>
      </c>
      <c r="K147" s="41" t="s">
        <v>41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68</v>
      </c>
      <c r="F149" s="43">
        <v>200</v>
      </c>
      <c r="G149" s="43">
        <v>1.66</v>
      </c>
      <c r="H149" s="43">
        <v>1.27</v>
      </c>
      <c r="I149" s="43">
        <v>17.440000000000001</v>
      </c>
      <c r="J149" s="43">
        <v>89</v>
      </c>
      <c r="K149" s="44">
        <v>378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57</v>
      </c>
      <c r="F150" s="43">
        <v>50</v>
      </c>
      <c r="G150" s="43">
        <v>5</v>
      </c>
      <c r="H150" s="43">
        <v>10.18</v>
      </c>
      <c r="I150" s="43">
        <v>22.06</v>
      </c>
      <c r="J150" s="43">
        <v>173</v>
      </c>
      <c r="K150" s="44" t="s">
        <v>45</v>
      </c>
      <c r="L150" s="43"/>
    </row>
    <row r="151" spans="1:12" ht="15" x14ac:dyDescent="0.25">
      <c r="A151" s="23"/>
      <c r="B151" s="15"/>
      <c r="C151" s="11"/>
      <c r="D151" s="7" t="s">
        <v>62</v>
      </c>
      <c r="E151" s="42" t="s">
        <v>44</v>
      </c>
      <c r="F151" s="43">
        <v>125</v>
      </c>
      <c r="G151" s="43">
        <v>0</v>
      </c>
      <c r="H151" s="43">
        <v>0</v>
      </c>
      <c r="I151" s="43">
        <v>13.75</v>
      </c>
      <c r="J151" s="43">
        <v>55</v>
      </c>
      <c r="K151" s="44"/>
      <c r="L151" s="43">
        <v>86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61">SUM(G147:G154)</f>
        <v>13.12</v>
      </c>
      <c r="H155" s="19">
        <f t="shared" si="61"/>
        <v>18.189999999999998</v>
      </c>
      <c r="I155" s="19">
        <f t="shared" si="61"/>
        <v>87.76</v>
      </c>
      <c r="J155" s="19">
        <f t="shared" si="61"/>
        <v>542</v>
      </c>
      <c r="K155" s="25"/>
      <c r="L155" s="19">
        <f t="shared" ref="L155" si="62">SUM(L147:L154)</f>
        <v>86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3">SUM(G156:G164)</f>
        <v>0</v>
      </c>
      <c r="H165" s="19">
        <f t="shared" si="63"/>
        <v>0</v>
      </c>
      <c r="I165" s="19">
        <f t="shared" si="63"/>
        <v>0</v>
      </c>
      <c r="J165" s="19">
        <f t="shared" si="63"/>
        <v>0</v>
      </c>
      <c r="K165" s="25"/>
      <c r="L165" s="19">
        <f t="shared" ref="L165" si="64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525</v>
      </c>
      <c r="G166" s="32">
        <f t="shared" ref="G166" si="65">G155+G165</f>
        <v>13.12</v>
      </c>
      <c r="H166" s="32">
        <f t="shared" ref="H166" si="66">H155+H165</f>
        <v>18.189999999999998</v>
      </c>
      <c r="I166" s="32">
        <f t="shared" ref="I166" si="67">I155+I165</f>
        <v>87.76</v>
      </c>
      <c r="J166" s="32">
        <f t="shared" ref="J166:L166" si="68">J155+J165</f>
        <v>542</v>
      </c>
      <c r="K166" s="32"/>
      <c r="L166" s="32">
        <f t="shared" si="68"/>
        <v>86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42" t="s">
        <v>69</v>
      </c>
      <c r="F167" s="43">
        <v>220</v>
      </c>
      <c r="G167" s="43">
        <v>15.62</v>
      </c>
      <c r="H167" s="43">
        <v>12.69</v>
      </c>
      <c r="I167" s="43">
        <v>34.21</v>
      </c>
      <c r="J167" s="43">
        <v>305</v>
      </c>
      <c r="K167" s="44">
        <v>265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59</v>
      </c>
      <c r="F169" s="43">
        <v>200</v>
      </c>
      <c r="G169" s="43">
        <v>0.6</v>
      </c>
      <c r="H169" s="43">
        <v>0.06</v>
      </c>
      <c r="I169" s="43">
        <v>29.79</v>
      </c>
      <c r="J169" s="43">
        <v>124</v>
      </c>
      <c r="K169" s="44" t="s">
        <v>45</v>
      </c>
      <c r="L169" s="43"/>
    </row>
    <row r="170" spans="1:12" ht="15.75" thickBot="1" x14ac:dyDescent="0.3">
      <c r="A170" s="23"/>
      <c r="B170" s="15"/>
      <c r="C170" s="11"/>
      <c r="D170" s="7" t="s">
        <v>23</v>
      </c>
      <c r="E170" s="42" t="s">
        <v>43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>
        <v>86</v>
      </c>
    </row>
    <row r="171" spans="1:12" ht="15" x14ac:dyDescent="0.25">
      <c r="A171" s="23"/>
      <c r="B171" s="15"/>
      <c r="C171" s="11"/>
      <c r="D171" s="7" t="s">
        <v>26</v>
      </c>
      <c r="E171" s="39" t="s">
        <v>58</v>
      </c>
      <c r="F171" s="40">
        <v>100</v>
      </c>
      <c r="G171" s="40">
        <v>1.83</v>
      </c>
      <c r="H171" s="40">
        <v>4.5</v>
      </c>
      <c r="I171" s="40">
        <v>7.5</v>
      </c>
      <c r="J171" s="40">
        <v>78</v>
      </c>
      <c r="K171" s="41" t="s">
        <v>45</v>
      </c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550</v>
      </c>
      <c r="G175" s="19">
        <f t="shared" ref="G175:J175" si="69">SUM(G167:G174)</f>
        <v>20.449999999999996</v>
      </c>
      <c r="H175" s="19">
        <f t="shared" si="69"/>
        <v>17.55</v>
      </c>
      <c r="I175" s="19">
        <f t="shared" si="69"/>
        <v>86.5</v>
      </c>
      <c r="J175" s="19">
        <f t="shared" si="69"/>
        <v>579</v>
      </c>
      <c r="K175" s="25"/>
      <c r="L175" s="19">
        <f t="shared" ref="L175" si="70">SUM(L167:L174)</f>
        <v>86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1">SUM(G176:G184)</f>
        <v>0</v>
      </c>
      <c r="H185" s="19">
        <f t="shared" si="71"/>
        <v>0</v>
      </c>
      <c r="I185" s="19">
        <f t="shared" si="71"/>
        <v>0</v>
      </c>
      <c r="J185" s="19">
        <f t="shared" si="71"/>
        <v>0</v>
      </c>
      <c r="K185" s="25"/>
      <c r="L185" s="19">
        <f t="shared" ref="L185" si="72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550</v>
      </c>
      <c r="G186" s="32">
        <f t="shared" ref="G186" si="73">G175+G185</f>
        <v>20.449999999999996</v>
      </c>
      <c r="H186" s="32">
        <f t="shared" ref="H186" si="74">H175+H185</f>
        <v>17.55</v>
      </c>
      <c r="I186" s="32">
        <f t="shared" ref="I186" si="75">I175+I185</f>
        <v>86.5</v>
      </c>
      <c r="J186" s="32">
        <f t="shared" ref="J186:L186" si="76">J175+J185</f>
        <v>579</v>
      </c>
      <c r="K186" s="32"/>
      <c r="L186" s="32">
        <f t="shared" si="76"/>
        <v>86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70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45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42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51</v>
      </c>
      <c r="F190" s="43">
        <v>100</v>
      </c>
      <c r="G190" s="43">
        <v>8.8000000000000007</v>
      </c>
      <c r="H190" s="43">
        <v>2.2000000000000002</v>
      </c>
      <c r="I190" s="43">
        <v>50.3</v>
      </c>
      <c r="J190" s="43">
        <v>128</v>
      </c>
      <c r="K190" s="44">
        <v>779</v>
      </c>
      <c r="L190" s="43">
        <v>86</v>
      </c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7">SUM(G187:G194)</f>
        <v>27.2</v>
      </c>
      <c r="H195" s="19">
        <f t="shared" si="77"/>
        <v>6.8199999999999994</v>
      </c>
      <c r="I195" s="19">
        <f t="shared" si="77"/>
        <v>141.6</v>
      </c>
      <c r="J195" s="19">
        <f t="shared" si="77"/>
        <v>579</v>
      </c>
      <c r="K195" s="25"/>
      <c r="L195" s="19">
        <f t="shared" ref="L195" si="78">SUM(L187:L194)</f>
        <v>86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9">SUM(G196:G204)</f>
        <v>0</v>
      </c>
      <c r="H205" s="19">
        <f t="shared" si="79"/>
        <v>0</v>
      </c>
      <c r="I205" s="19">
        <f t="shared" si="79"/>
        <v>0</v>
      </c>
      <c r="J205" s="19">
        <f t="shared" si="79"/>
        <v>0</v>
      </c>
      <c r="K205" s="25"/>
      <c r="L205" s="19">
        <f t="shared" ref="L205" si="80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500</v>
      </c>
      <c r="G206" s="32">
        <f t="shared" ref="G206" si="81">G195+G205</f>
        <v>27.2</v>
      </c>
      <c r="H206" s="32">
        <f t="shared" ref="H206" si="82">H195+H205</f>
        <v>6.8199999999999994</v>
      </c>
      <c r="I206" s="32">
        <f t="shared" ref="I206" si="83">I195+I205</f>
        <v>141.6</v>
      </c>
      <c r="J206" s="32">
        <f t="shared" ref="J206:L206" si="84">J195+J205</f>
        <v>579</v>
      </c>
      <c r="K206" s="32"/>
      <c r="L206" s="32">
        <f t="shared" si="84"/>
        <v>86</v>
      </c>
    </row>
    <row r="207" spans="1:12" ht="13.5" thickBot="1" x14ac:dyDescent="0.25">
      <c r="A207" s="27"/>
      <c r="B207" s="28"/>
      <c r="C207" s="50" t="s">
        <v>5</v>
      </c>
      <c r="D207" s="50"/>
      <c r="E207" s="50"/>
      <c r="F207" s="34">
        <f>SUMIF($C:$C,"Итого за день:",F:F)/COUNTIFS($C:$C,"Итого за день:",F:F,"&gt;0")</f>
        <v>510</v>
      </c>
      <c r="G207" s="34">
        <f>SUMIF($C:$C,"Итого за день:",G:G)/COUNTIFS($C:$C,"Итого за день:",G:G,"&gt;0")</f>
        <v>21.292999999999999</v>
      </c>
      <c r="H207" s="34">
        <f>SUMIF($C:$C,"Итого за день:",H:H)/COUNTIFS($C:$C,"Итого за день:",H:H,"&gt;0")</f>
        <v>15.865</v>
      </c>
      <c r="I207" s="34">
        <f>SUMIF($C:$C,"Итого за день:",I:I)/COUNTIFS($C:$C,"Итого за день:",I:I,"&gt;0")</f>
        <v>88.707000000000008</v>
      </c>
      <c r="J207" s="34">
        <f>SUMIF($C:$C,"Итого за день:",J:J)/COUNTIFS($C:$C,"Итого за день:",J:J,"&gt;0")</f>
        <v>562.20000000000005</v>
      </c>
      <c r="K207" s="34"/>
      <c r="L207" s="34">
        <f>SUMIF($C:$C,"Итого за день:",L:L)/COUNTIFS($C:$C,"Итого за день:",L:L,"&gt;0")</f>
        <v>86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2025-01-03T15:46:59Z</dcterms:modified>
</cp:coreProperties>
</file>